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ktid\RO projektide originaalkaustad\ISF piiriülese koostöö tõhustamine (Sandra)\"/>
    </mc:Choice>
  </mc:AlternateContent>
  <xr:revisionPtr revIDLastSave="0" documentId="13_ncr:1_{38644ECC-1B48-4914-9A76-362F04F479C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ISFi maksete prognoo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4" l="1"/>
  <c r="G20" i="4"/>
  <c r="I20" i="4" l="1"/>
  <c r="H20" i="4"/>
  <c r="F20" i="4"/>
  <c r="E20" i="4"/>
  <c r="F19" i="4" l="1"/>
  <c r="E19" i="4"/>
  <c r="I19" i="4"/>
  <c r="H19" i="4"/>
  <c r="W29" i="4" l="1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F29" i="4"/>
  <c r="E29" i="4"/>
  <c r="G28" i="4"/>
  <c r="D28" i="4"/>
  <c r="G27" i="4"/>
  <c r="G29" i="4" s="1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D2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Ülle Leht</author>
  </authors>
  <commentList>
    <comment ref="C68" authorId="0" shapeId="0" xr:uid="{00000000-0006-0000-0000-000001000000}">
      <text>
        <r>
          <rPr>
            <sz val="9"/>
            <color indexed="81"/>
            <rFont val="Tahoma"/>
            <family val="2"/>
            <charset val="186"/>
          </rPr>
          <t>siin on toodud näide, palun täitke vastavalt oma projekti partneritele</t>
        </r>
      </text>
    </comment>
  </commentList>
</comments>
</file>

<file path=xl/sharedStrings.xml><?xml version="1.0" encoding="utf-8"?>
<sst xmlns="http://schemas.openxmlformats.org/spreadsheetml/2006/main" count="45" uniqueCount="27">
  <si>
    <t>logo</t>
  </si>
  <si>
    <t xml:space="preserve">Kõik summad sisaldavad nii elluviija kui partnerite (prognoositavaid) kulusid </t>
  </si>
  <si>
    <t xml:space="preserve">Riiklik kaasfinantseering </t>
  </si>
  <si>
    <t>Kasutatud eelarve kokku</t>
  </si>
  <si>
    <t xml:space="preserve">Riiklik kaas-finantseering </t>
  </si>
  <si>
    <t>Riiklik kaas-finantseering</t>
  </si>
  <si>
    <t>KOKKU EUR</t>
  </si>
  <si>
    <t>Projekti eelarve (100%) eurodes</t>
  </si>
  <si>
    <t>Järjekorra nr</t>
  </si>
  <si>
    <t>Järgmisel aastal maksetaotlustega esitatava summa prognoos</t>
  </si>
  <si>
    <t>Esitada teave Siseministeeriumile esitatavate käesoleva ja järgneva aasta maksetaotluste kohta. Iga projekt eraldi reale.</t>
  </si>
  <si>
    <t>*vajadusel lisada ridu</t>
  </si>
  <si>
    <r>
      <t xml:space="preserve">Esitada DHSi kaudu allkirjaõigusliku isiku allkirjaga </t>
    </r>
    <r>
      <rPr>
        <b/>
        <u/>
        <sz val="14"/>
        <rFont val="Calibri"/>
        <family val="2"/>
        <charset val="186"/>
      </rPr>
      <t>kassapõhine prognoos</t>
    </r>
    <r>
      <rPr>
        <sz val="14"/>
        <rFont val="Calibri"/>
        <family val="2"/>
        <charset val="186"/>
      </rPr>
      <t xml:space="preserve">, st millal planeerite teha väljamakseid teenuste ja kaupade eest. </t>
    </r>
    <r>
      <rPr>
        <b/>
        <sz val="14"/>
        <rFont val="Calibri"/>
        <family val="2"/>
        <charset val="186"/>
      </rPr>
      <t xml:space="preserve">Prognoos esitada Siseministeeriumile kõikide teie asutuse projektide kohta, mis on kinnitatud ISFi toetuse andmise tingimuste õigusaktidega ja/või toetuslepingutega 15. jaanuariks seisuga 31.12 ja 15. juuniks seisuga 31.05. </t>
    </r>
  </si>
  <si>
    <t xml:space="preserve">ISFi toetus </t>
  </si>
  <si>
    <t>ISFi toetus</t>
  </si>
  <si>
    <t>Tabel 2 SiMile esitatav maksetaotluste (kulu tõendavate dokumentide) esitamise prognoos</t>
  </si>
  <si>
    <t>Tabel 1 Väljamaksete prognoos (tarnijatele/töötajatele/teenuse osutajatele)</t>
  </si>
  <si>
    <t>Koostamise aeg</t>
  </si>
  <si>
    <t>Allkirjaõiguslik isik</t>
  </si>
  <si>
    <r>
      <t>Toetuse saaja poolt väljamakstud projekti kulud seisuga 31.12, kui prognoos esitatakse 15.01 ja seisuga 31.05, kui prognoos esitatakse 15.06.</t>
    </r>
    <r>
      <rPr>
        <b/>
        <sz val="14"/>
        <color indexed="10"/>
        <rFont val="Calibri"/>
        <family val="2"/>
        <charset val="186"/>
      </rPr>
      <t>SUMMAD KOOS KÄIBEMAKSUGA</t>
    </r>
  </si>
  <si>
    <t>projekti nimi ja SFOSi projekti number</t>
  </si>
  <si>
    <r>
      <t xml:space="preserve">e-toetuse keskkonnas märgitud projekti eelarve </t>
    </r>
    <r>
      <rPr>
        <b/>
        <sz val="14"/>
        <color indexed="10"/>
        <rFont val="Calibri"/>
        <family val="2"/>
        <charset val="186"/>
      </rPr>
      <t>NB! SUMMAD KOOS KÄIBEMAKSUGA</t>
    </r>
  </si>
  <si>
    <t xml:space="preserve">Käesoleva aasta 1. jaanuarist 31 maini maksetaotlustega esitatava summa prognoos </t>
  </si>
  <si>
    <t xml:space="preserve">Käesoleva aasta 1. juunist 31. detsembrini maksetaotlustega esitatava summa prognoos </t>
  </si>
  <si>
    <r>
      <t xml:space="preserve">15.01 esitatav prognoos alates käesoleva aasta jaanuarist mai lõpuni tehtavate väljamaksete kohta, 15.06 esitatav prognoos alates käesoleva aasta juunist aasta lõpuni tehtavate väljamaksete kohta. Järgnevate aastate prognoos kogu aasta kohta. </t>
    </r>
    <r>
      <rPr>
        <b/>
        <sz val="14"/>
        <color indexed="10"/>
        <rFont val="Calibri"/>
        <family val="2"/>
        <charset val="186"/>
      </rPr>
      <t>SUMMAD KOOS KÄIBEMAKSUGA</t>
    </r>
  </si>
  <si>
    <t>Sisekaitseakadeemia kompetentsikeskus; ISF.1.03.23-0011</t>
  </si>
  <si>
    <t>Muutunud julgeolekuolukorrast tulenev esmareageerijate väljaõpe kuritahtlikele ja terroristlikele sündmustele reageerimiseks; ISF.1.02.23-0003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</si>
</sst>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(* #,##0.00_);_(* \(#,##0.00\);_(* &quot;-&quot;??_);_(@_)"/>
    <numFmt numFmtId="166" formatCode="&quot; &quot;#,##0.00&quot; &quot;;&quot; (&quot;#,##0.00&quot;)&quot;;&quot; -&quot;00&quot; &quot;;&quot; &quot;@&quot; &quot;"/>
  </numFmts>
  <fonts count="21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Helv"/>
    </font>
    <font>
      <sz val="10"/>
      <name val="Arial"/>
      <family val="2"/>
      <charset val="186"/>
    </font>
    <font>
      <sz val="9"/>
      <color indexed="81"/>
      <name val="Tahoma"/>
      <family val="2"/>
      <charset val="186"/>
    </font>
    <font>
      <b/>
      <sz val="14"/>
      <name val="Arial"/>
      <family val="2"/>
      <charset val="186"/>
    </font>
    <font>
      <sz val="14"/>
      <name val="Arial"/>
      <family val="2"/>
      <charset val="186"/>
    </font>
    <font>
      <b/>
      <sz val="14"/>
      <name val="Calibri"/>
      <family val="2"/>
      <charset val="186"/>
    </font>
    <font>
      <sz val="14"/>
      <name val="Calibri"/>
      <family val="2"/>
      <charset val="186"/>
    </font>
    <font>
      <b/>
      <u/>
      <sz val="14"/>
      <name val="Calibri"/>
      <family val="2"/>
      <charset val="186"/>
    </font>
    <font>
      <i/>
      <sz val="14"/>
      <name val="Calibri"/>
      <family val="2"/>
      <charset val="186"/>
    </font>
    <font>
      <b/>
      <sz val="14"/>
      <color indexed="10"/>
      <name val="Calibri"/>
      <family val="2"/>
      <charset val="186"/>
    </font>
    <font>
      <b/>
      <sz val="1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Helv"/>
      <charset val="186"/>
    </font>
    <font>
      <sz val="10"/>
      <color theme="0" tint="-0.14999847407452621"/>
      <name val="Arial"/>
      <family val="2"/>
      <charset val="186"/>
    </font>
    <font>
      <b/>
      <sz val="14"/>
      <color theme="1"/>
      <name val="Calibri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5" fillId="2" borderId="0" applyNumberFormat="0" applyBorder="0" applyAlignment="0" applyProtection="0"/>
    <xf numFmtId="166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0"/>
    <xf numFmtId="0" fontId="1" fillId="0" borderId="0"/>
    <xf numFmtId="0" fontId="16" fillId="0" borderId="0" applyNumberFormat="0" applyFont="0" applyBorder="0" applyProtection="0"/>
    <xf numFmtId="0" fontId="1" fillId="0" borderId="0"/>
    <xf numFmtId="0" fontId="16" fillId="0" borderId="0" applyNumberFormat="0" applyFont="0" applyBorder="0" applyProtection="0"/>
    <xf numFmtId="0" fontId="15" fillId="0" borderId="0"/>
    <xf numFmtId="0" fontId="17" fillId="0" borderId="0" applyNumberFormat="0" applyBorder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" fillId="0" borderId="0" applyFont="0" applyFill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18" fillId="0" borderId="0" applyNumberFormat="0" applyBorder="0" applyProtection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/>
    <xf numFmtId="0" fontId="19" fillId="0" borderId="0" xfId="0" applyFont="1"/>
    <xf numFmtId="0" fontId="10" fillId="0" borderId="0" xfId="0" applyFont="1"/>
    <xf numFmtId="0" fontId="9" fillId="0" borderId="0" xfId="0" applyFont="1" applyAlignment="1">
      <alignment horizontal="left" wrapText="1"/>
    </xf>
    <xf numFmtId="3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2" fontId="10" fillId="5" borderId="3" xfId="0" applyNumberFormat="1" applyFont="1" applyFill="1" applyBorder="1" applyAlignment="1">
      <alignment horizontal="center" vertical="center"/>
    </xf>
    <xf numFmtId="2" fontId="10" fillId="5" borderId="5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2" fontId="10" fillId="3" borderId="8" xfId="0" applyNumberFormat="1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2" fontId="10" fillId="3" borderId="10" xfId="0" applyNumberFormat="1" applyFont="1" applyFill="1" applyBorder="1" applyAlignment="1">
      <alignment horizontal="center" vertical="center" wrapText="1"/>
    </xf>
    <xf numFmtId="2" fontId="10" fillId="4" borderId="9" xfId="0" applyNumberFormat="1" applyFont="1" applyFill="1" applyBorder="1" applyAlignment="1">
      <alignment horizontal="center" vertical="center" wrapText="1"/>
    </xf>
    <xf numFmtId="2" fontId="12" fillId="6" borderId="11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2" fontId="10" fillId="3" borderId="14" xfId="0" applyNumberFormat="1" applyFont="1" applyFill="1" applyBorder="1" applyAlignment="1">
      <alignment horizontal="center" vertical="center" wrapText="1"/>
    </xf>
    <xf numFmtId="2" fontId="10" fillId="3" borderId="15" xfId="0" applyNumberFormat="1" applyFont="1" applyFill="1" applyBorder="1" applyAlignment="1">
      <alignment horizontal="center" vertical="center" wrapText="1"/>
    </xf>
    <xf numFmtId="2" fontId="10" fillId="3" borderId="16" xfId="0" applyNumberFormat="1" applyFont="1" applyFill="1" applyBorder="1" applyAlignment="1">
      <alignment horizontal="center" vertical="center" wrapText="1"/>
    </xf>
    <xf numFmtId="2" fontId="10" fillId="4" borderId="15" xfId="0" applyNumberFormat="1" applyFont="1" applyFill="1" applyBorder="1" applyAlignment="1">
      <alignment horizontal="center" vertical="center" wrapText="1"/>
    </xf>
    <xf numFmtId="2" fontId="10" fillId="6" borderId="11" xfId="0" applyNumberFormat="1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4" fontId="20" fillId="5" borderId="18" xfId="1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wrapText="1"/>
    </xf>
    <xf numFmtId="3" fontId="9" fillId="0" borderId="21" xfId="0" applyNumberFormat="1" applyFont="1" applyBorder="1" applyAlignment="1">
      <alignment wrapText="1"/>
    </xf>
    <xf numFmtId="3" fontId="9" fillId="0" borderId="21" xfId="0" applyNumberFormat="1" applyFont="1" applyBorder="1" applyAlignment="1">
      <alignment horizontal="left" wrapText="1"/>
    </xf>
    <xf numFmtId="0" fontId="10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wrapText="1"/>
    </xf>
    <xf numFmtId="3" fontId="10" fillId="0" borderId="21" xfId="0" applyNumberFormat="1" applyFont="1" applyBorder="1"/>
    <xf numFmtId="0" fontId="14" fillId="0" borderId="0" xfId="0" applyFont="1" applyAlignment="1">
      <alignment vertical="center"/>
    </xf>
    <xf numFmtId="0" fontId="14" fillId="0" borderId="0" xfId="0" applyFont="1"/>
    <xf numFmtId="0" fontId="9" fillId="0" borderId="39" xfId="0" applyFont="1" applyBorder="1" applyAlignment="1">
      <alignment wrapText="1"/>
    </xf>
    <xf numFmtId="4" fontId="10" fillId="3" borderId="2" xfId="0" applyNumberFormat="1" applyFont="1" applyFill="1" applyBorder="1" applyAlignment="1">
      <alignment horizontal="center" vertical="center" wrapText="1"/>
    </xf>
    <xf numFmtId="4" fontId="10" fillId="3" borderId="44" xfId="0" applyNumberFormat="1" applyFont="1" applyFill="1" applyBorder="1" applyAlignment="1">
      <alignment horizontal="center" vertical="center" wrapText="1"/>
    </xf>
    <xf numFmtId="4" fontId="10" fillId="3" borderId="22" xfId="0" applyNumberFormat="1" applyFont="1" applyFill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horizontal="center" vertical="center" wrapText="1"/>
    </xf>
    <xf numFmtId="4" fontId="10" fillId="4" borderId="44" xfId="0" applyNumberFormat="1" applyFont="1" applyFill="1" applyBorder="1" applyAlignment="1">
      <alignment horizontal="center" vertical="center" wrapText="1"/>
    </xf>
    <xf numFmtId="4" fontId="10" fillId="3" borderId="8" xfId="0" applyNumberFormat="1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center" vertical="center" wrapText="1"/>
    </xf>
    <xf numFmtId="4" fontId="10" fillId="4" borderId="5" xfId="0" applyNumberFormat="1" applyFont="1" applyFill="1" applyBorder="1" applyAlignment="1">
      <alignment horizontal="center" vertical="center" wrapText="1"/>
    </xf>
    <xf numFmtId="49" fontId="10" fillId="0" borderId="21" xfId="0" applyNumberFormat="1" applyFont="1" applyBorder="1" applyAlignment="1">
      <alignment horizontal="center" vertical="center" wrapText="1"/>
    </xf>
    <xf numFmtId="4" fontId="10" fillId="0" borderId="21" xfId="0" applyNumberFormat="1" applyFont="1" applyBorder="1" applyAlignment="1">
      <alignment horizontal="center" vertical="center" wrapText="1"/>
    </xf>
    <xf numFmtId="4" fontId="20" fillId="3" borderId="19" xfId="1" applyNumberFormat="1" applyFont="1" applyFill="1" applyBorder="1" applyAlignment="1">
      <alignment horizontal="center" vertical="center"/>
    </xf>
    <xf numFmtId="4" fontId="20" fillId="3" borderId="20" xfId="1" applyNumberFormat="1" applyFont="1" applyFill="1" applyBorder="1" applyAlignment="1">
      <alignment horizontal="center" vertical="center"/>
    </xf>
    <xf numFmtId="4" fontId="20" fillId="3" borderId="18" xfId="1" applyNumberFormat="1" applyFont="1" applyFill="1" applyBorder="1" applyAlignment="1">
      <alignment horizontal="center" vertical="center"/>
    </xf>
    <xf numFmtId="4" fontId="20" fillId="4" borderId="19" xfId="1" applyNumberFormat="1" applyFont="1" applyFill="1" applyBorder="1" applyAlignment="1">
      <alignment horizontal="center" vertical="center"/>
    </xf>
    <xf numFmtId="4" fontId="10" fillId="5" borderId="5" xfId="0" applyNumberFormat="1" applyFont="1" applyFill="1" applyBorder="1" applyAlignment="1">
      <alignment horizontal="center" vertical="center"/>
    </xf>
    <xf numFmtId="4" fontId="10" fillId="6" borderId="4" xfId="0" applyNumberFormat="1" applyFont="1" applyFill="1" applyBorder="1" applyAlignment="1">
      <alignment horizontal="center" vertical="center"/>
    </xf>
    <xf numFmtId="4" fontId="10" fillId="5" borderId="3" xfId="0" applyNumberFormat="1" applyFont="1" applyFill="1" applyBorder="1" applyAlignment="1">
      <alignment horizontal="center" vertical="center"/>
    </xf>
    <xf numFmtId="4" fontId="20" fillId="5" borderId="20" xfId="1" applyNumberFormat="1" applyFont="1" applyFill="1" applyBorder="1" applyAlignment="1">
      <alignment horizontal="center" vertical="center"/>
    </xf>
    <xf numFmtId="4" fontId="20" fillId="5" borderId="19" xfId="1" applyNumberFormat="1" applyFont="1" applyFill="1" applyBorder="1" applyAlignment="1">
      <alignment horizontal="center" vertical="center"/>
    </xf>
    <xf numFmtId="4" fontId="10" fillId="6" borderId="11" xfId="0" applyNumberFormat="1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30" xfId="0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9" fillId="3" borderId="46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4" borderId="42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center" vertical="center" wrapText="1"/>
    </xf>
  </cellXfs>
  <cellStyles count="51">
    <cellStyle name="20% - Accent6" xfId="1" builtinId="50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Normaallaad 2" xfId="6" xr:uid="{00000000-0005-0000-0000-000005000000}"/>
    <cellStyle name="Normal" xfId="0" builtinId="0"/>
    <cellStyle name="Normal 10" xfId="7" xr:uid="{00000000-0005-0000-0000-000007000000}"/>
    <cellStyle name="Normal 11" xfId="8" xr:uid="{00000000-0005-0000-0000-000008000000}"/>
    <cellStyle name="Normal 2" xfId="9" xr:uid="{00000000-0005-0000-0000-000009000000}"/>
    <cellStyle name="Normal 2 2" xfId="10" xr:uid="{00000000-0005-0000-0000-00000A000000}"/>
    <cellStyle name="Normal 3" xfId="11" xr:uid="{00000000-0005-0000-0000-00000B000000}"/>
    <cellStyle name="Normal 3 2" xfId="12" xr:uid="{00000000-0005-0000-0000-00000C000000}"/>
    <cellStyle name="Normal 4" xfId="13" xr:uid="{00000000-0005-0000-0000-00000D000000}"/>
    <cellStyle name="Normal 4 2" xfId="14" xr:uid="{00000000-0005-0000-0000-00000E000000}"/>
    <cellStyle name="Normal 4 3" xfId="15" xr:uid="{00000000-0005-0000-0000-00000F000000}"/>
    <cellStyle name="Normal 4 3 2" xfId="16" xr:uid="{00000000-0005-0000-0000-000010000000}"/>
    <cellStyle name="Normal 4 3 2 2" xfId="17" xr:uid="{00000000-0005-0000-0000-000011000000}"/>
    <cellStyle name="Normal 4 3 3" xfId="18" xr:uid="{00000000-0005-0000-0000-000012000000}"/>
    <cellStyle name="Normal 4 4" xfId="19" xr:uid="{00000000-0005-0000-0000-000013000000}"/>
    <cellStyle name="Normal 4 4 2" xfId="20" xr:uid="{00000000-0005-0000-0000-000014000000}"/>
    <cellStyle name="Normal 4 5" xfId="21" xr:uid="{00000000-0005-0000-0000-000015000000}"/>
    <cellStyle name="Normal 5" xfId="22" xr:uid="{00000000-0005-0000-0000-000016000000}"/>
    <cellStyle name="Normal 6" xfId="23" xr:uid="{00000000-0005-0000-0000-000017000000}"/>
    <cellStyle name="Normal 6 2" xfId="24" xr:uid="{00000000-0005-0000-0000-000018000000}"/>
    <cellStyle name="Normal 6 2 2" xfId="25" xr:uid="{00000000-0005-0000-0000-000019000000}"/>
    <cellStyle name="Normal 6 2 2 2" xfId="26" xr:uid="{00000000-0005-0000-0000-00001A000000}"/>
    <cellStyle name="Normal 6 2 3" xfId="27" xr:uid="{00000000-0005-0000-0000-00001B000000}"/>
    <cellStyle name="Normal 6 3" xfId="28" xr:uid="{00000000-0005-0000-0000-00001C000000}"/>
    <cellStyle name="Normal 6 3 2" xfId="29" xr:uid="{00000000-0005-0000-0000-00001D000000}"/>
    <cellStyle name="Normal 6 4" xfId="30" xr:uid="{00000000-0005-0000-0000-00001E000000}"/>
    <cellStyle name="Normal 7" xfId="31" xr:uid="{00000000-0005-0000-0000-00001F000000}"/>
    <cellStyle name="Normal 7 2" xfId="32" xr:uid="{00000000-0005-0000-0000-000020000000}"/>
    <cellStyle name="Normal 8" xfId="33" xr:uid="{00000000-0005-0000-0000-000021000000}"/>
    <cellStyle name="Normal 8 2" xfId="34" xr:uid="{00000000-0005-0000-0000-000022000000}"/>
    <cellStyle name="Normal 9" xfId="35" xr:uid="{00000000-0005-0000-0000-000023000000}"/>
    <cellStyle name="Normal 9 2" xfId="36" xr:uid="{00000000-0005-0000-0000-000024000000}"/>
    <cellStyle name="Percent 2" xfId="37" xr:uid="{00000000-0005-0000-0000-000025000000}"/>
    <cellStyle name="Percent 2 2" xfId="38" xr:uid="{00000000-0005-0000-0000-000026000000}"/>
    <cellStyle name="Percent 3" xfId="39" xr:uid="{00000000-0005-0000-0000-000027000000}"/>
    <cellStyle name="Percent 3 2" xfId="40" xr:uid="{00000000-0005-0000-0000-000028000000}"/>
    <cellStyle name="Percent 3 3" xfId="41" xr:uid="{00000000-0005-0000-0000-000029000000}"/>
    <cellStyle name="Percent 3 3 2" xfId="42" xr:uid="{00000000-0005-0000-0000-00002A000000}"/>
    <cellStyle name="Percent 3 3 2 2" xfId="43" xr:uid="{00000000-0005-0000-0000-00002B000000}"/>
    <cellStyle name="Percent 3 3 3" xfId="44" xr:uid="{00000000-0005-0000-0000-00002C000000}"/>
    <cellStyle name="Percent 3 4" xfId="45" xr:uid="{00000000-0005-0000-0000-00002D000000}"/>
    <cellStyle name="Percent 3 4 2" xfId="46" xr:uid="{00000000-0005-0000-0000-00002E000000}"/>
    <cellStyle name="Percent 3 5" xfId="47" xr:uid="{00000000-0005-0000-0000-00002F000000}"/>
    <cellStyle name="Percent 4" xfId="48" xr:uid="{00000000-0005-0000-0000-000030000000}"/>
    <cellStyle name="Style 1" xfId="49" xr:uid="{00000000-0005-0000-0000-000031000000}"/>
    <cellStyle name="Style 1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50800</xdr:rowOff>
    </xdr:from>
    <xdr:to>
      <xdr:col>2</xdr:col>
      <xdr:colOff>3276600</xdr:colOff>
      <xdr:row>5</xdr:row>
      <xdr:rowOff>133350</xdr:rowOff>
    </xdr:to>
    <xdr:pic>
      <xdr:nvPicPr>
        <xdr:cNvPr id="7227" name="Picture 2">
          <a:extLst>
            <a:ext uri="{FF2B5EF4-FFF2-40B4-BE49-F238E27FC236}">
              <a16:creationId xmlns:a16="http://schemas.microsoft.com/office/drawing/2014/main" id="{6F04D490-DCB0-5B97-5FB7-B1913A1B1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350" y="50800"/>
          <a:ext cx="39878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50800</xdr:rowOff>
    </xdr:from>
    <xdr:to>
      <xdr:col>2</xdr:col>
      <xdr:colOff>3149600</xdr:colOff>
      <xdr:row>5</xdr:row>
      <xdr:rowOff>133350</xdr:rowOff>
    </xdr:to>
    <xdr:pic>
      <xdr:nvPicPr>
        <xdr:cNvPr id="7228" name="Picture 2">
          <a:extLst>
            <a:ext uri="{FF2B5EF4-FFF2-40B4-BE49-F238E27FC236}">
              <a16:creationId xmlns:a16="http://schemas.microsoft.com/office/drawing/2014/main" id="{DE416695-C532-D8C0-8A33-4987CD6C9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350" y="50800"/>
          <a:ext cx="38608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50800</xdr:rowOff>
    </xdr:from>
    <xdr:to>
      <xdr:col>3</xdr:col>
      <xdr:colOff>165100</xdr:colOff>
      <xdr:row>6</xdr:row>
      <xdr:rowOff>177800</xdr:rowOff>
    </xdr:to>
    <xdr:pic>
      <xdr:nvPicPr>
        <xdr:cNvPr id="7229" name="Picture 2">
          <a:extLst>
            <a:ext uri="{FF2B5EF4-FFF2-40B4-BE49-F238E27FC236}">
              <a16:creationId xmlns:a16="http://schemas.microsoft.com/office/drawing/2014/main" id="{77590138-FE93-BC44-31F8-B06636682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350" y="50800"/>
          <a:ext cx="4565650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iigiteataja.ee/akt/117052022013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68"/>
  <sheetViews>
    <sheetView tabSelected="1" zoomScale="60" zoomScaleNormal="60" workbookViewId="0">
      <selection activeCell="I37" sqref="I37"/>
    </sheetView>
  </sheetViews>
  <sheetFormatPr defaultColWidth="9.109375" defaultRowHeight="13.2" x14ac:dyDescent="0.25"/>
  <cols>
    <col min="1" max="1" width="9.109375" style="1"/>
    <col min="2" max="2" width="10.109375" style="1" customWidth="1"/>
    <col min="3" max="3" width="52.88671875" style="2" customWidth="1"/>
    <col min="4" max="4" width="20.44140625" style="2" customWidth="1"/>
    <col min="5" max="5" width="18.109375" style="3" customWidth="1"/>
    <col min="6" max="6" width="20.5546875" style="3" customWidth="1"/>
    <col min="7" max="7" width="20.44140625" style="3" customWidth="1"/>
    <col min="8" max="8" width="19" style="3" customWidth="1"/>
    <col min="9" max="9" width="22.6640625" style="3" customWidth="1"/>
    <col min="10" max="10" width="16.5546875" style="1" customWidth="1"/>
    <col min="11" max="11" width="14" style="1" customWidth="1"/>
    <col min="12" max="12" width="13.6640625" style="1" customWidth="1"/>
    <col min="13" max="13" width="13.44140625" style="1" customWidth="1"/>
    <col min="14" max="14" width="15.5546875" style="1" customWidth="1"/>
    <col min="15" max="15" width="14.109375" style="1" customWidth="1"/>
    <col min="16" max="16" width="13.88671875" style="1" customWidth="1"/>
    <col min="17" max="17" width="13.44140625" style="1" customWidth="1"/>
    <col min="18" max="18" width="14.44140625" style="1" customWidth="1"/>
    <col min="19" max="19" width="13.109375" style="1" customWidth="1"/>
    <col min="20" max="20" width="14.44140625" style="1" customWidth="1"/>
    <col min="21" max="21" width="13.44140625" style="1" customWidth="1"/>
    <col min="22" max="22" width="14.44140625" style="1" bestFit="1" customWidth="1"/>
    <col min="23" max="23" width="12.88671875" style="1" customWidth="1"/>
    <col min="24" max="16384" width="9.109375" style="1"/>
  </cols>
  <sheetData>
    <row r="1" spans="2:28" x14ac:dyDescent="0.25">
      <c r="C1"/>
    </row>
    <row r="2" spans="2:28" x14ac:dyDescent="0.25">
      <c r="C2"/>
    </row>
    <row r="3" spans="2:28" x14ac:dyDescent="0.25">
      <c r="C3"/>
    </row>
    <row r="4" spans="2:28" x14ac:dyDescent="0.25">
      <c r="C4"/>
    </row>
    <row r="5" spans="2:28" x14ac:dyDescent="0.25">
      <c r="C5" s="4" t="s">
        <v>0</v>
      </c>
    </row>
    <row r="6" spans="2:28" x14ac:dyDescent="0.25">
      <c r="C6" s="4"/>
    </row>
    <row r="7" spans="2:28" ht="21" customHeight="1" x14ac:dyDescent="0.3">
      <c r="B7" s="70"/>
      <c r="C7" s="71"/>
      <c r="D7" s="72"/>
      <c r="E7" s="72"/>
      <c r="F7" s="72"/>
    </row>
    <row r="8" spans="2:28" ht="21" customHeight="1" x14ac:dyDescent="0.35">
      <c r="B8" s="5"/>
      <c r="C8" s="5"/>
      <c r="D8" s="6"/>
      <c r="E8" s="6"/>
      <c r="F8" s="6"/>
      <c r="G8" s="7"/>
      <c r="H8" s="7"/>
      <c r="I8" s="7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2:28" ht="21" customHeight="1" x14ac:dyDescent="0.35">
      <c r="B9" s="5"/>
      <c r="C9" s="5"/>
      <c r="D9" s="6"/>
      <c r="E9" s="6"/>
      <c r="F9" s="6"/>
      <c r="G9" s="7"/>
      <c r="H9" s="7"/>
      <c r="I9" s="7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2:28" ht="45" customHeight="1" x14ac:dyDescent="0.35">
      <c r="B10" s="36" t="s">
        <v>16</v>
      </c>
      <c r="C10" s="5"/>
      <c r="D10" s="6"/>
      <c r="E10" s="6"/>
      <c r="F10" s="6"/>
      <c r="G10" s="7"/>
      <c r="H10" s="7"/>
      <c r="I10" s="7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2:28" ht="58.5" customHeight="1" x14ac:dyDescent="0.35">
      <c r="B11" s="73" t="s">
        <v>12</v>
      </c>
      <c r="C11" s="73"/>
      <c r="D11" s="73"/>
      <c r="E11" s="73"/>
      <c r="F11" s="73"/>
      <c r="G11" s="73"/>
      <c r="H11" s="73"/>
      <c r="I11" s="73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2:28" ht="18" x14ac:dyDescent="0.35">
      <c r="B12" s="8"/>
      <c r="C12" s="9"/>
      <c r="D12" s="9"/>
      <c r="E12" s="7"/>
      <c r="F12" s="7"/>
      <c r="G12" s="7"/>
      <c r="H12" s="7"/>
      <c r="I12" s="7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2:28" ht="16.5" customHeight="1" x14ac:dyDescent="0.35">
      <c r="B13" s="5" t="s">
        <v>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2:28" ht="31.5" customHeight="1" thickBot="1" x14ac:dyDescent="0.4">
      <c r="B14" s="5" t="s">
        <v>11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2:28" ht="64.5" customHeight="1" x14ac:dyDescent="0.35">
      <c r="B15" s="74" t="s">
        <v>8</v>
      </c>
      <c r="C15" s="77" t="s">
        <v>20</v>
      </c>
      <c r="D15" s="84" t="s">
        <v>21</v>
      </c>
      <c r="E15" s="80"/>
      <c r="F15" s="81"/>
      <c r="G15" s="80" t="s">
        <v>19</v>
      </c>
      <c r="H15" s="80"/>
      <c r="I15" s="81"/>
      <c r="J15" s="67">
        <v>2023</v>
      </c>
      <c r="K15" s="60"/>
      <c r="L15" s="59">
        <v>2024</v>
      </c>
      <c r="M15" s="60"/>
      <c r="N15" s="67">
        <v>2025</v>
      </c>
      <c r="O15" s="60"/>
      <c r="P15" s="67">
        <v>2026</v>
      </c>
      <c r="Q15" s="60"/>
      <c r="R15" s="59">
        <v>2027</v>
      </c>
      <c r="S15" s="60"/>
      <c r="T15" s="67">
        <v>2028</v>
      </c>
      <c r="U15" s="60"/>
      <c r="V15" s="59">
        <v>2029</v>
      </c>
      <c r="W15" s="60"/>
      <c r="X15" s="5"/>
      <c r="Y15" s="5"/>
      <c r="Z15" s="5"/>
      <c r="AA15" s="5"/>
      <c r="AB15" s="5"/>
    </row>
    <row r="16" spans="2:28" ht="38.4" customHeight="1" thickBot="1" x14ac:dyDescent="0.4">
      <c r="B16" s="75"/>
      <c r="C16" s="78"/>
      <c r="D16" s="85"/>
      <c r="E16" s="86"/>
      <c r="F16" s="87"/>
      <c r="G16" s="82"/>
      <c r="H16" s="82"/>
      <c r="I16" s="83"/>
      <c r="J16" s="63" t="s">
        <v>24</v>
      </c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2"/>
      <c r="X16" s="5"/>
      <c r="Y16" s="5"/>
      <c r="Z16" s="5"/>
      <c r="AA16" s="5"/>
      <c r="AB16" s="5"/>
    </row>
    <row r="17" spans="2:28" ht="12.6" customHeight="1" x14ac:dyDescent="0.35">
      <c r="B17" s="75"/>
      <c r="C17" s="78"/>
      <c r="D17" s="88" t="s">
        <v>7</v>
      </c>
      <c r="E17" s="90" t="s">
        <v>13</v>
      </c>
      <c r="F17" s="92" t="s">
        <v>2</v>
      </c>
      <c r="G17" s="94" t="s">
        <v>3</v>
      </c>
      <c r="H17" s="96" t="s">
        <v>13</v>
      </c>
      <c r="I17" s="98" t="s">
        <v>2</v>
      </c>
      <c r="J17" s="65" t="s">
        <v>13</v>
      </c>
      <c r="K17" s="61" t="s">
        <v>4</v>
      </c>
      <c r="L17" s="65" t="s">
        <v>14</v>
      </c>
      <c r="M17" s="61" t="s">
        <v>5</v>
      </c>
      <c r="N17" s="68" t="s">
        <v>13</v>
      </c>
      <c r="O17" s="61" t="s">
        <v>4</v>
      </c>
      <c r="P17" s="68" t="s">
        <v>13</v>
      </c>
      <c r="Q17" s="61" t="s">
        <v>4</v>
      </c>
      <c r="R17" s="65" t="s">
        <v>13</v>
      </c>
      <c r="S17" s="61" t="s">
        <v>4</v>
      </c>
      <c r="T17" s="68" t="s">
        <v>14</v>
      </c>
      <c r="U17" s="61" t="s">
        <v>4</v>
      </c>
      <c r="V17" s="65" t="s">
        <v>13</v>
      </c>
      <c r="W17" s="61" t="s">
        <v>4</v>
      </c>
      <c r="X17" s="5"/>
      <c r="Y17" s="5"/>
      <c r="Z17" s="5"/>
      <c r="AA17" s="5"/>
      <c r="AB17" s="5"/>
    </row>
    <row r="18" spans="2:28" ht="47.1" customHeight="1" thickBot="1" x14ac:dyDescent="0.4">
      <c r="B18" s="76"/>
      <c r="C18" s="79"/>
      <c r="D18" s="89"/>
      <c r="E18" s="91"/>
      <c r="F18" s="93"/>
      <c r="G18" s="95"/>
      <c r="H18" s="97"/>
      <c r="I18" s="99"/>
      <c r="J18" s="66"/>
      <c r="K18" s="62"/>
      <c r="L18" s="66"/>
      <c r="M18" s="62"/>
      <c r="N18" s="69"/>
      <c r="O18" s="62"/>
      <c r="P18" s="69"/>
      <c r="Q18" s="62"/>
      <c r="R18" s="66"/>
      <c r="S18" s="62"/>
      <c r="T18" s="69"/>
      <c r="U18" s="62"/>
      <c r="V18" s="66"/>
      <c r="W18" s="62"/>
      <c r="X18" s="5"/>
      <c r="Y18" s="5"/>
      <c r="Z18" s="5"/>
      <c r="AA18" s="5"/>
      <c r="AB18" s="5"/>
    </row>
    <row r="19" spans="2:28" ht="72" x14ac:dyDescent="0.35">
      <c r="B19" s="10">
        <v>1</v>
      </c>
      <c r="C19" s="11" t="s">
        <v>26</v>
      </c>
      <c r="D19" s="39">
        <v>500000</v>
      </c>
      <c r="E19" s="40">
        <f>D19*0.75</f>
        <v>375000</v>
      </c>
      <c r="F19" s="41">
        <f>D19*0.25</f>
        <v>125000</v>
      </c>
      <c r="G19" s="42">
        <f>D37+E37</f>
        <v>12955.51</v>
      </c>
      <c r="H19" s="43">
        <f>G19*0.75</f>
        <v>9716.6324999999997</v>
      </c>
      <c r="I19" s="41">
        <f>G19*0.25</f>
        <v>3238.8775000000001</v>
      </c>
      <c r="J19" s="53">
        <v>0</v>
      </c>
      <c r="K19" s="54">
        <v>0</v>
      </c>
      <c r="L19" s="53">
        <v>132391.21</v>
      </c>
      <c r="M19" s="54">
        <v>44130.400000000001</v>
      </c>
      <c r="N19" s="55">
        <v>37043.352813000005</v>
      </c>
      <c r="O19" s="54">
        <v>12347.784271</v>
      </c>
      <c r="P19" s="55">
        <v>93491.202813000011</v>
      </c>
      <c r="Q19" s="54">
        <v>31163.734271000001</v>
      </c>
      <c r="R19" s="53">
        <v>37043.352813000005</v>
      </c>
      <c r="S19" s="54">
        <v>12347.784271</v>
      </c>
      <c r="T19" s="55">
        <v>36754.452813000004</v>
      </c>
      <c r="U19" s="54">
        <v>12251.484271000001</v>
      </c>
      <c r="V19" s="53">
        <v>28031.381817000001</v>
      </c>
      <c r="W19" s="54">
        <v>9343.793939000001</v>
      </c>
      <c r="X19" s="5"/>
      <c r="Y19" s="5"/>
      <c r="Z19" s="5"/>
      <c r="AA19" s="5"/>
      <c r="AB19" s="5"/>
    </row>
    <row r="20" spans="2:28" ht="36" x14ac:dyDescent="0.35">
      <c r="B20" s="14">
        <v>2</v>
      </c>
      <c r="C20" s="15" t="s">
        <v>25</v>
      </c>
      <c r="D20" s="44">
        <v>1000000</v>
      </c>
      <c r="E20" s="45">
        <f>D20*0.75</f>
        <v>750000</v>
      </c>
      <c r="F20" s="41">
        <f>D20*0.25</f>
        <v>250000</v>
      </c>
      <c r="G20" s="44">
        <f>D38+E38</f>
        <v>97264.76</v>
      </c>
      <c r="H20" s="46">
        <f>G20*0.75</f>
        <v>72948.569999999992</v>
      </c>
      <c r="I20" s="41">
        <f>G20*0.25</f>
        <v>24316.19</v>
      </c>
      <c r="J20" s="53">
        <v>0</v>
      </c>
      <c r="K20" s="58">
        <v>0</v>
      </c>
      <c r="L20" s="53">
        <v>112401.93779999999</v>
      </c>
      <c r="M20" s="58">
        <v>37467.312599999997</v>
      </c>
      <c r="N20" s="55">
        <v>112401.93779999999</v>
      </c>
      <c r="O20" s="58">
        <v>37467.312599999997</v>
      </c>
      <c r="P20" s="55">
        <v>112401.93779999999</v>
      </c>
      <c r="Q20" s="58">
        <v>37467.312599999997</v>
      </c>
      <c r="R20" s="53">
        <v>112401.93779999999</v>
      </c>
      <c r="S20" s="58">
        <v>37467.312599999997</v>
      </c>
      <c r="T20" s="55">
        <v>112401.93779999999</v>
      </c>
      <c r="U20" s="58">
        <v>37467.312599999997</v>
      </c>
      <c r="V20" s="53">
        <v>85239.598320000005</v>
      </c>
      <c r="W20" s="58">
        <v>28413.19944</v>
      </c>
      <c r="X20" s="5"/>
      <c r="Y20" s="5"/>
      <c r="Z20" s="5"/>
      <c r="AA20" s="5"/>
      <c r="AB20" s="5"/>
    </row>
    <row r="21" spans="2:28" ht="18" x14ac:dyDescent="0.35">
      <c r="B21" s="14">
        <v>3</v>
      </c>
      <c r="C21" s="15"/>
      <c r="D21" s="16">
        <f t="shared" ref="D21:D27" si="0">SUM(E21:F21)</f>
        <v>0</v>
      </c>
      <c r="E21" s="17"/>
      <c r="F21" s="18"/>
      <c r="G21" s="16">
        <f t="shared" ref="G21:G28" si="1">SUM(H21:I21)</f>
        <v>0</v>
      </c>
      <c r="H21" s="19"/>
      <c r="I21" s="18"/>
      <c r="J21" s="13"/>
      <c r="K21" s="20"/>
      <c r="L21" s="13"/>
      <c r="M21" s="20"/>
      <c r="N21" s="12"/>
      <c r="O21" s="20"/>
      <c r="P21" s="12"/>
      <c r="Q21" s="20"/>
      <c r="R21" s="13"/>
      <c r="S21" s="20"/>
      <c r="T21" s="12"/>
      <c r="U21" s="20"/>
      <c r="V21" s="13"/>
      <c r="W21" s="20"/>
      <c r="X21" s="5"/>
      <c r="Y21" s="5"/>
      <c r="Z21" s="5"/>
      <c r="AA21" s="5"/>
      <c r="AB21" s="5"/>
    </row>
    <row r="22" spans="2:28" ht="18" x14ac:dyDescent="0.35">
      <c r="B22" s="21">
        <v>4</v>
      </c>
      <c r="C22" s="15"/>
      <c r="D22" s="16">
        <f t="shared" si="0"/>
        <v>0</v>
      </c>
      <c r="E22" s="17"/>
      <c r="F22" s="18"/>
      <c r="G22" s="16">
        <f t="shared" si="1"/>
        <v>0</v>
      </c>
      <c r="H22" s="19"/>
      <c r="I22" s="18"/>
      <c r="J22" s="13"/>
      <c r="K22" s="20"/>
      <c r="L22" s="13"/>
      <c r="M22" s="20"/>
      <c r="N22" s="12"/>
      <c r="O22" s="20"/>
      <c r="P22" s="12"/>
      <c r="Q22" s="20"/>
      <c r="R22" s="13"/>
      <c r="S22" s="20"/>
      <c r="T22" s="12"/>
      <c r="U22" s="20"/>
      <c r="V22" s="13"/>
      <c r="W22" s="20"/>
      <c r="X22" s="5"/>
      <c r="Y22" s="5"/>
      <c r="Z22" s="5"/>
      <c r="AA22" s="5"/>
      <c r="AB22" s="5"/>
    </row>
    <row r="23" spans="2:28" ht="18" x14ac:dyDescent="0.35">
      <c r="B23" s="14">
        <v>5</v>
      </c>
      <c r="C23" s="15"/>
      <c r="D23" s="16">
        <f t="shared" si="0"/>
        <v>0</v>
      </c>
      <c r="E23" s="17"/>
      <c r="F23" s="18"/>
      <c r="G23" s="16">
        <f t="shared" si="1"/>
        <v>0</v>
      </c>
      <c r="H23" s="19"/>
      <c r="I23" s="18"/>
      <c r="J23" s="13"/>
      <c r="K23" s="20"/>
      <c r="L23" s="13"/>
      <c r="M23" s="20"/>
      <c r="N23" s="12"/>
      <c r="O23" s="20"/>
      <c r="P23" s="12"/>
      <c r="Q23" s="20"/>
      <c r="R23" s="13"/>
      <c r="S23" s="20"/>
      <c r="T23" s="12"/>
      <c r="U23" s="20"/>
      <c r="V23" s="13"/>
      <c r="W23" s="20"/>
      <c r="X23" s="5"/>
      <c r="Y23" s="5"/>
      <c r="Z23" s="5"/>
      <c r="AA23" s="5"/>
      <c r="AB23" s="5"/>
    </row>
    <row r="24" spans="2:28" ht="18" x14ac:dyDescent="0.35">
      <c r="B24" s="22">
        <v>6</v>
      </c>
      <c r="C24" s="15"/>
      <c r="D24" s="16">
        <f t="shared" si="0"/>
        <v>0</v>
      </c>
      <c r="E24" s="17"/>
      <c r="F24" s="18"/>
      <c r="G24" s="16">
        <f t="shared" si="1"/>
        <v>0</v>
      </c>
      <c r="H24" s="19"/>
      <c r="I24" s="18"/>
      <c r="J24" s="13"/>
      <c r="K24" s="20"/>
      <c r="L24" s="13"/>
      <c r="M24" s="20"/>
      <c r="N24" s="12"/>
      <c r="O24" s="20"/>
      <c r="P24" s="12"/>
      <c r="Q24" s="20"/>
      <c r="R24" s="13"/>
      <c r="S24" s="20"/>
      <c r="T24" s="12"/>
      <c r="U24" s="20"/>
      <c r="V24" s="13"/>
      <c r="W24" s="20"/>
      <c r="X24" s="5"/>
      <c r="Y24" s="5"/>
      <c r="Z24" s="5"/>
      <c r="AA24" s="5"/>
      <c r="AB24" s="5"/>
    </row>
    <row r="25" spans="2:28" ht="18" x14ac:dyDescent="0.35">
      <c r="B25" s="14">
        <v>7</v>
      </c>
      <c r="C25" s="15"/>
      <c r="D25" s="16">
        <f t="shared" si="0"/>
        <v>0</v>
      </c>
      <c r="E25" s="17"/>
      <c r="F25" s="18"/>
      <c r="G25" s="16">
        <f t="shared" si="1"/>
        <v>0</v>
      </c>
      <c r="H25" s="19"/>
      <c r="I25" s="18"/>
      <c r="J25" s="13"/>
      <c r="K25" s="20"/>
      <c r="L25" s="13"/>
      <c r="M25" s="20"/>
      <c r="N25" s="12"/>
      <c r="O25" s="20"/>
      <c r="P25" s="12"/>
      <c r="Q25" s="20"/>
      <c r="R25" s="13"/>
      <c r="S25" s="20"/>
      <c r="T25" s="12"/>
      <c r="U25" s="20"/>
      <c r="V25" s="13"/>
      <c r="W25" s="20"/>
      <c r="X25" s="5"/>
      <c r="Y25" s="5"/>
      <c r="Z25" s="5"/>
      <c r="AA25" s="5"/>
      <c r="AB25" s="5"/>
    </row>
    <row r="26" spans="2:28" ht="18" x14ac:dyDescent="0.35">
      <c r="B26" s="14">
        <v>8</v>
      </c>
      <c r="C26" s="15"/>
      <c r="D26" s="16">
        <f t="shared" si="0"/>
        <v>0</v>
      </c>
      <c r="E26" s="17"/>
      <c r="F26" s="18"/>
      <c r="G26" s="16">
        <f t="shared" si="1"/>
        <v>0</v>
      </c>
      <c r="H26" s="19"/>
      <c r="I26" s="18"/>
      <c r="J26" s="13"/>
      <c r="K26" s="20"/>
      <c r="L26" s="13"/>
      <c r="M26" s="20"/>
      <c r="N26" s="12"/>
      <c r="O26" s="20"/>
      <c r="P26" s="12"/>
      <c r="Q26" s="20"/>
      <c r="R26" s="13"/>
      <c r="S26" s="20"/>
      <c r="T26" s="12"/>
      <c r="U26" s="20"/>
      <c r="V26" s="13"/>
      <c r="W26" s="20"/>
      <c r="X26" s="5"/>
      <c r="Y26" s="5"/>
      <c r="Z26" s="5"/>
      <c r="AA26" s="5"/>
      <c r="AB26" s="5"/>
    </row>
    <row r="27" spans="2:28" ht="18" x14ac:dyDescent="0.35">
      <c r="B27" s="22">
        <v>9</v>
      </c>
      <c r="C27" s="15"/>
      <c r="D27" s="16">
        <f t="shared" si="0"/>
        <v>0</v>
      </c>
      <c r="E27" s="17"/>
      <c r="F27" s="18"/>
      <c r="G27" s="16">
        <f t="shared" si="1"/>
        <v>0</v>
      </c>
      <c r="H27" s="19"/>
      <c r="I27" s="18"/>
      <c r="J27" s="13"/>
      <c r="K27" s="20"/>
      <c r="L27" s="13"/>
      <c r="M27" s="20"/>
      <c r="N27" s="12"/>
      <c r="O27" s="20"/>
      <c r="P27" s="12"/>
      <c r="Q27" s="20"/>
      <c r="R27" s="13"/>
      <c r="S27" s="20"/>
      <c r="T27" s="12"/>
      <c r="U27" s="20"/>
      <c r="V27" s="13"/>
      <c r="W27" s="20"/>
      <c r="X27" s="5"/>
      <c r="Y27" s="5"/>
      <c r="Z27" s="5"/>
      <c r="AA27" s="5"/>
      <c r="AB27" s="5"/>
    </row>
    <row r="28" spans="2:28" ht="18.600000000000001" thickBot="1" x14ac:dyDescent="0.4">
      <c r="B28" s="14">
        <v>10</v>
      </c>
      <c r="C28" s="15"/>
      <c r="D28" s="23">
        <f>SUM(E28:F28)</f>
        <v>0</v>
      </c>
      <c r="E28" s="24"/>
      <c r="F28" s="25"/>
      <c r="G28" s="23">
        <f t="shared" si="1"/>
        <v>0</v>
      </c>
      <c r="H28" s="26"/>
      <c r="I28" s="25"/>
      <c r="J28" s="13"/>
      <c r="K28" s="27"/>
      <c r="L28" s="13"/>
      <c r="M28" s="27"/>
      <c r="N28" s="12"/>
      <c r="O28" s="27"/>
      <c r="P28" s="12"/>
      <c r="Q28" s="27"/>
      <c r="R28" s="13"/>
      <c r="S28" s="27"/>
      <c r="T28" s="12"/>
      <c r="U28" s="27"/>
      <c r="V28" s="13"/>
      <c r="W28" s="27"/>
      <c r="X28" s="5"/>
      <c r="Y28" s="5"/>
      <c r="Z28" s="5"/>
      <c r="AA28" s="5"/>
      <c r="AB28" s="5"/>
    </row>
    <row r="29" spans="2:28" ht="18.600000000000001" thickBot="1" x14ac:dyDescent="0.4">
      <c r="B29" s="28"/>
      <c r="C29" s="29" t="s">
        <v>6</v>
      </c>
      <c r="D29" s="49">
        <f t="shared" ref="D29:I29" si="2">SUM(D19:D28)</f>
        <v>1500000</v>
      </c>
      <c r="E29" s="50">
        <f t="shared" si="2"/>
        <v>1125000</v>
      </c>
      <c r="F29" s="49">
        <f t="shared" si="2"/>
        <v>375000</v>
      </c>
      <c r="G29" s="51">
        <f t="shared" si="2"/>
        <v>110220.26999999999</v>
      </c>
      <c r="H29" s="52">
        <f t="shared" si="2"/>
        <v>82665.202499999985</v>
      </c>
      <c r="I29" s="49">
        <f t="shared" si="2"/>
        <v>27555.067499999997</v>
      </c>
      <c r="J29" s="56">
        <f t="shared" ref="J29:W29" si="3">SUM(J19:J28)</f>
        <v>0</v>
      </c>
      <c r="K29" s="57">
        <f t="shared" si="3"/>
        <v>0</v>
      </c>
      <c r="L29" s="56">
        <f t="shared" si="3"/>
        <v>244793.14779999998</v>
      </c>
      <c r="M29" s="57">
        <f t="shared" si="3"/>
        <v>81597.712599999999</v>
      </c>
      <c r="N29" s="57">
        <f t="shared" si="3"/>
        <v>149445.29061299999</v>
      </c>
      <c r="O29" s="57">
        <f t="shared" si="3"/>
        <v>49815.096871000002</v>
      </c>
      <c r="P29" s="57">
        <f t="shared" si="3"/>
        <v>205893.140613</v>
      </c>
      <c r="Q29" s="57">
        <f t="shared" si="3"/>
        <v>68631.046870999999</v>
      </c>
      <c r="R29" s="56">
        <f t="shared" si="3"/>
        <v>149445.29061299999</v>
      </c>
      <c r="S29" s="57">
        <f t="shared" si="3"/>
        <v>49815.096871000002</v>
      </c>
      <c r="T29" s="57">
        <f t="shared" si="3"/>
        <v>149156.390613</v>
      </c>
      <c r="U29" s="57">
        <f t="shared" si="3"/>
        <v>49718.796870999999</v>
      </c>
      <c r="V29" s="56">
        <f t="shared" si="3"/>
        <v>113270.98013700001</v>
      </c>
      <c r="W29" s="57">
        <f t="shared" si="3"/>
        <v>37756.993379</v>
      </c>
      <c r="X29" s="5"/>
      <c r="Y29" s="5"/>
      <c r="Z29" s="5"/>
      <c r="AA29" s="5"/>
      <c r="AB29" s="5"/>
    </row>
    <row r="30" spans="2:28" ht="18" x14ac:dyDescent="0.35">
      <c r="B30" s="5"/>
      <c r="C30" s="9"/>
      <c r="D30" s="9"/>
      <c r="E30" s="7"/>
      <c r="F30" s="7"/>
      <c r="G30" s="7"/>
      <c r="H30" s="7"/>
      <c r="I30" s="7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2:28" ht="23.4" x14ac:dyDescent="0.45">
      <c r="B31" s="37" t="s">
        <v>15</v>
      </c>
      <c r="C31" s="9"/>
      <c r="D31" s="9"/>
      <c r="E31" s="7"/>
      <c r="F31" s="7"/>
      <c r="G31" s="7"/>
      <c r="H31" s="7"/>
      <c r="I31" s="7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2:28" ht="18" x14ac:dyDescent="0.35">
      <c r="B32" s="5" t="s">
        <v>10</v>
      </c>
      <c r="C32" s="9"/>
      <c r="D32" s="9"/>
      <c r="E32" s="7"/>
      <c r="F32" s="7"/>
      <c r="G32" s="7"/>
      <c r="H32" s="7"/>
      <c r="I32" s="7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2:28" ht="18" x14ac:dyDescent="0.35">
      <c r="B33" s="5"/>
      <c r="C33" s="9"/>
      <c r="D33" s="9"/>
      <c r="E33" s="7"/>
      <c r="F33" s="7"/>
      <c r="G33" s="7"/>
      <c r="H33" s="7"/>
      <c r="I33" s="7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2:28" ht="18" x14ac:dyDescent="0.35">
      <c r="B34" s="5" t="s">
        <v>1</v>
      </c>
      <c r="C34" s="9"/>
      <c r="D34" s="9"/>
      <c r="E34" s="7"/>
      <c r="F34" s="7"/>
      <c r="G34" s="7"/>
      <c r="H34" s="7"/>
      <c r="I34" s="7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2:28" ht="18" x14ac:dyDescent="0.35">
      <c r="B35" s="5"/>
      <c r="C35" s="9"/>
      <c r="D35" s="9"/>
      <c r="E35" s="7"/>
      <c r="F35" s="7"/>
      <c r="G35" s="7"/>
      <c r="H35" s="7"/>
      <c r="I35" s="7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2:28" ht="144" x14ac:dyDescent="0.35">
      <c r="B36" s="30" t="s">
        <v>8</v>
      </c>
      <c r="C36" s="30" t="s">
        <v>20</v>
      </c>
      <c r="D36" s="38" t="s">
        <v>22</v>
      </c>
      <c r="E36" s="31" t="s">
        <v>23</v>
      </c>
      <c r="F36" s="32" t="s">
        <v>9</v>
      </c>
      <c r="G36" s="5"/>
      <c r="H36" s="7"/>
      <c r="I36" s="7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2:28" ht="72" x14ac:dyDescent="0.35">
      <c r="B37" s="33">
        <v>1</v>
      </c>
      <c r="C37" s="47" t="s">
        <v>26</v>
      </c>
      <c r="D37" s="48">
        <v>1795.11</v>
      </c>
      <c r="E37" s="48">
        <v>11160.4</v>
      </c>
      <c r="F37" s="48">
        <v>176521.61</v>
      </c>
      <c r="G37" s="5"/>
      <c r="H37" s="7"/>
      <c r="I37" s="7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2:28" ht="36" x14ac:dyDescent="0.35">
      <c r="B38" s="33">
        <v>2</v>
      </c>
      <c r="C38" s="47" t="s">
        <v>25</v>
      </c>
      <c r="D38" s="48">
        <v>19569.28</v>
      </c>
      <c r="E38" s="48">
        <v>77695.48</v>
      </c>
      <c r="F38" s="48">
        <v>149869.25</v>
      </c>
      <c r="G38" s="5"/>
      <c r="H38" s="7"/>
      <c r="I38" s="7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2:28" ht="18" x14ac:dyDescent="0.35">
      <c r="B39" s="33">
        <v>3</v>
      </c>
      <c r="C39" s="34"/>
      <c r="D39" s="34"/>
      <c r="E39" s="35"/>
      <c r="F39" s="35"/>
      <c r="G39" s="5"/>
      <c r="H39" s="7"/>
      <c r="I39" s="7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2:28" ht="18" x14ac:dyDescent="0.35">
      <c r="B40" s="33">
        <v>4</v>
      </c>
      <c r="C40" s="34"/>
      <c r="D40" s="34"/>
      <c r="E40" s="35"/>
      <c r="F40" s="35"/>
      <c r="G40" s="5"/>
      <c r="H40" s="7"/>
      <c r="I40" s="7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2:28" ht="18" x14ac:dyDescent="0.35">
      <c r="B41" s="33">
        <v>5</v>
      </c>
      <c r="C41" s="34"/>
      <c r="D41" s="34"/>
      <c r="E41" s="35"/>
      <c r="F41" s="35"/>
      <c r="G41" s="5"/>
      <c r="H41" s="7"/>
      <c r="I41" s="7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2:28" ht="18" x14ac:dyDescent="0.35">
      <c r="B42" s="33">
        <v>6</v>
      </c>
      <c r="C42" s="34"/>
      <c r="D42" s="34"/>
      <c r="E42" s="35"/>
      <c r="F42" s="35"/>
      <c r="G42" s="5"/>
      <c r="H42" s="7"/>
      <c r="I42" s="7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2:28" ht="18" x14ac:dyDescent="0.35">
      <c r="B43" s="33">
        <v>7</v>
      </c>
      <c r="C43" s="34"/>
      <c r="D43" s="34"/>
      <c r="E43" s="35"/>
      <c r="F43" s="35"/>
      <c r="G43" s="5"/>
      <c r="H43" s="7"/>
      <c r="I43" s="7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2:28" ht="18" x14ac:dyDescent="0.35">
      <c r="B44" s="33">
        <v>8</v>
      </c>
      <c r="C44" s="34"/>
      <c r="D44" s="34"/>
      <c r="E44" s="35"/>
      <c r="F44" s="35"/>
      <c r="G44" s="5"/>
      <c r="H44" s="7"/>
      <c r="I44" s="7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2:28" ht="18" x14ac:dyDescent="0.35">
      <c r="B45" s="33">
        <v>9</v>
      </c>
      <c r="C45" s="34"/>
      <c r="D45" s="34"/>
      <c r="E45" s="35"/>
      <c r="F45" s="35"/>
      <c r="G45" s="5"/>
      <c r="H45" s="7"/>
      <c r="I45" s="7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2:28" ht="18" x14ac:dyDescent="0.35">
      <c r="B46" s="33">
        <v>10</v>
      </c>
      <c r="C46" s="34"/>
      <c r="D46" s="34"/>
      <c r="E46" s="35"/>
      <c r="F46" s="35"/>
      <c r="G46" s="5"/>
      <c r="H46" s="7"/>
      <c r="I46" s="7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2:28" ht="18" x14ac:dyDescent="0.35">
      <c r="B47" s="5"/>
      <c r="C47" s="9"/>
      <c r="D47" s="9"/>
      <c r="E47" s="7"/>
      <c r="F47" s="7"/>
      <c r="G47" s="5"/>
      <c r="H47" s="7"/>
      <c r="I47" s="7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2:28" ht="18" x14ac:dyDescent="0.35">
      <c r="B48" s="5"/>
      <c r="C48" s="9"/>
      <c r="D48" s="9"/>
      <c r="E48" s="7"/>
      <c r="F48" s="7"/>
      <c r="G48" s="7"/>
      <c r="H48" s="7"/>
      <c r="I48" s="7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2:28" ht="18" x14ac:dyDescent="0.35">
      <c r="B49" s="5" t="s">
        <v>17</v>
      </c>
      <c r="C49" s="9"/>
      <c r="D49" s="9"/>
      <c r="E49" s="7"/>
      <c r="F49" s="7"/>
      <c r="G49" s="7"/>
      <c r="H49" s="7"/>
      <c r="I49" s="7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2:28" ht="18" x14ac:dyDescent="0.35">
      <c r="B50" s="5"/>
      <c r="C50" s="9"/>
      <c r="D50" s="9"/>
      <c r="E50" s="7"/>
      <c r="F50" s="7"/>
      <c r="G50" s="7"/>
      <c r="H50" s="7"/>
      <c r="I50" s="7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2:28" ht="18" x14ac:dyDescent="0.35">
      <c r="B51" s="5" t="s">
        <v>18</v>
      </c>
      <c r="C51" s="9"/>
      <c r="D51" s="9"/>
      <c r="E51" s="7"/>
      <c r="F51" s="7"/>
      <c r="G51" s="7"/>
      <c r="H51" s="7"/>
      <c r="I51" s="7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2:28" ht="18" x14ac:dyDescent="0.35">
      <c r="B52" s="5"/>
      <c r="C52" s="9"/>
      <c r="D52" s="9"/>
      <c r="E52" s="7"/>
      <c r="F52" s="7"/>
      <c r="G52" s="7"/>
      <c r="H52" s="7"/>
      <c r="I52" s="7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2:28" ht="18" x14ac:dyDescent="0.35">
      <c r="C53" s="9"/>
      <c r="D53" s="9"/>
      <c r="E53" s="7"/>
      <c r="F53" s="7"/>
      <c r="G53" s="7"/>
      <c r="H53" s="7"/>
      <c r="I53" s="7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2:28" ht="18" x14ac:dyDescent="0.35">
      <c r="B54" s="5"/>
      <c r="C54" s="9"/>
      <c r="D54" s="9"/>
      <c r="E54" s="7"/>
      <c r="F54" s="7"/>
      <c r="G54" s="7"/>
      <c r="H54" s="7"/>
      <c r="I54" s="7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2:28" ht="18" x14ac:dyDescent="0.35">
      <c r="B55" s="5"/>
      <c r="C55" s="9"/>
      <c r="D55" s="9"/>
      <c r="E55" s="7"/>
      <c r="F55" s="7"/>
      <c r="G55" s="7"/>
      <c r="H55" s="7"/>
      <c r="I55" s="7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2:28" ht="18" x14ac:dyDescent="0.35">
      <c r="B56" s="5"/>
      <c r="C56" s="9"/>
      <c r="D56" s="9"/>
      <c r="E56" s="7"/>
      <c r="F56" s="7"/>
      <c r="G56" s="7"/>
      <c r="H56" s="7"/>
      <c r="I56" s="7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2:28" ht="18" x14ac:dyDescent="0.35">
      <c r="B57" s="5"/>
      <c r="C57" s="9"/>
      <c r="D57" s="9"/>
      <c r="E57" s="7"/>
      <c r="F57" s="7"/>
      <c r="G57" s="7"/>
      <c r="H57" s="7"/>
      <c r="I57" s="7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68" spans="3:3" x14ac:dyDescent="0.25"/>
  </sheetData>
  <mergeCells count="35">
    <mergeCell ref="B7:C7"/>
    <mergeCell ref="D7:F7"/>
    <mergeCell ref="B11:I11"/>
    <mergeCell ref="B15:B18"/>
    <mergeCell ref="C15:C18"/>
    <mergeCell ref="G15:I16"/>
    <mergeCell ref="D15:F16"/>
    <mergeCell ref="D17:D18"/>
    <mergeCell ref="E17:E18"/>
    <mergeCell ref="F17:F18"/>
    <mergeCell ref="G17:G18"/>
    <mergeCell ref="H17:H18"/>
    <mergeCell ref="I17:I18"/>
    <mergeCell ref="N15:O15"/>
    <mergeCell ref="P15:Q15"/>
    <mergeCell ref="Q17:Q18"/>
    <mergeCell ref="R15:S15"/>
    <mergeCell ref="K17:K18"/>
    <mergeCell ref="J15:K15"/>
    <mergeCell ref="V15:W15"/>
    <mergeCell ref="W17:W18"/>
    <mergeCell ref="J16:W16"/>
    <mergeCell ref="R17:R18"/>
    <mergeCell ref="T15:U15"/>
    <mergeCell ref="J17:J18"/>
    <mergeCell ref="S17:S18"/>
    <mergeCell ref="L17:L18"/>
    <mergeCell ref="T17:T18"/>
    <mergeCell ref="U17:U18"/>
    <mergeCell ref="V17:V18"/>
    <mergeCell ref="M17:M18"/>
    <mergeCell ref="N17:N18"/>
    <mergeCell ref="O17:O18"/>
    <mergeCell ref="P17:P18"/>
    <mergeCell ref="L15:M15"/>
  </mergeCells>
  <hyperlinks>
    <hyperlink ref="C34:D34" r:id="rId1" display="Kaudsed kulud (sh halduskulud ja projekti rakendamist toetavad tegevused nt hanskespetsialist jm - vt ÜM § 21 lg 4-6)" xr:uid="{00000000-0004-0000-0000-000000000000}"/>
  </hyperlinks>
  <pageMargins left="0.7" right="0.7" top="0.75" bottom="0.75" header="0.3" footer="0.3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ISFi maksete prognoos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Signe Tomker</cp:lastModifiedBy>
  <cp:lastPrinted>2017-01-31T14:01:14Z</cp:lastPrinted>
  <dcterms:created xsi:type="dcterms:W3CDTF">2008-10-09T12:25:50Z</dcterms:created>
  <dcterms:modified xsi:type="dcterms:W3CDTF">2024-01-11T11:17:15Z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